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Y\PISMA\Pisma\"/>
    </mc:Choice>
  </mc:AlternateContent>
  <xr:revisionPtr revIDLastSave="0" documentId="8_{C7DC1CF9-1CAA-40D3-A527-A9A7ADCF5023}" xr6:coauthVersionLast="45" xr6:coauthVersionMax="45" xr10:uidLastSave="{00000000-0000-0000-0000-000000000000}"/>
  <bookViews>
    <workbookView xWindow="-110" yWindow="-110" windowWidth="19420" windowHeight="10420" xr2:uid="{057120C0-C771-4B8D-B622-394CC8634F92}"/>
  </bookViews>
  <sheets>
    <sheet name="9.1" sheetId="1" r:id="rId1"/>
    <sheet name="9.2" sheetId="3" r:id="rId2"/>
  </sheets>
  <definedNames>
    <definedName name="_xlnm._FilterDatabase" localSheetId="0" hidden="1">'9.1'!$A$3:$G$30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3" l="1"/>
  <c r="K3" i="3"/>
  <c r="K4" i="3"/>
  <c r="I5" i="3"/>
  <c r="K5" i="3"/>
  <c r="I6" i="3"/>
  <c r="K6" i="3"/>
  <c r="K7" i="3"/>
  <c r="K8" i="3"/>
  <c r="I9" i="3"/>
  <c r="K9" i="3"/>
</calcChain>
</file>

<file path=xl/sharedStrings.xml><?xml version="1.0" encoding="utf-8"?>
<sst xmlns="http://schemas.openxmlformats.org/spreadsheetml/2006/main" count="182" uniqueCount="139">
  <si>
    <t>Działanie 9.1</t>
  </si>
  <si>
    <t>L.p.</t>
  </si>
  <si>
    <t>Data wpływu</t>
  </si>
  <si>
    <t>Nazwa Beneficjenta</t>
  </si>
  <si>
    <t>Miejscowość</t>
  </si>
  <si>
    <t xml:space="preserve">Nr projektu </t>
  </si>
  <si>
    <t>Tytuł projektu</t>
  </si>
  <si>
    <t>Koszt całkowity projektu w PLN</t>
  </si>
  <si>
    <t xml:space="preserve">Wartość wydatków kwalifikowalnych </t>
  </si>
  <si>
    <t>Wnioskowana kwota dofinansowania z EFRR w PLN</t>
  </si>
  <si>
    <t>Prawidłowa -   Kwota przyznanego dofinansowania z EFRR w PLN</t>
  </si>
  <si>
    <t>Oceniający</t>
  </si>
  <si>
    <t>ustalający fiszkę</t>
  </si>
  <si>
    <t>opiekun umowy</t>
  </si>
  <si>
    <t>Stacja Pogotowia Ratunkowego w Słupsku</t>
  </si>
  <si>
    <t>POIS.09.01.00-00-0374/20</t>
  </si>
  <si>
    <t>Zakup ambulansów  dla Stacji Pogotowia Ratunkowego w Słupsku</t>
  </si>
  <si>
    <t>Edyta</t>
  </si>
  <si>
    <t>Bielskie Pogotowie Ratunkowe</t>
  </si>
  <si>
    <t>POIS.09.01.00-00-0375/20</t>
  </si>
  <si>
    <t>Zapewnienie bezpieczeństwa mieszkańcom powiatu i miasta Bielsko-Biała poprzez zakup ambulansów sanitarnych z wyposażeniem, a także zapewnienie bezpieczeństwa pracownikom pracującym w Zespołach Ratownictwa Medycznego</t>
  </si>
  <si>
    <t>Marcin Krauzowicz</t>
  </si>
  <si>
    <t>Wojewódzka Stacja Pogotowia Ratunkowego</t>
  </si>
  <si>
    <t>POIS.09.01.00-00-0376/20</t>
  </si>
  <si>
    <t>Doposażenie WSPR w Szczecinie w związku z pandemią wirusa SARS-CoV-2</t>
  </si>
  <si>
    <t>Michał Rynkiewicz</t>
  </si>
  <si>
    <t>Powiatowa Stacja Pogotowia Ratunkowego w Tarnowie</t>
  </si>
  <si>
    <t>POIS.09.01.00-00-0377/20</t>
  </si>
  <si>
    <t>Działania związane z zapobieganiem, przecidziałaniem i zwalczaniem COVID-19 oraz innych chorób zakaźnych</t>
  </si>
  <si>
    <t>Marcin K</t>
  </si>
  <si>
    <t xml:space="preserve">Wojewódzka Stacja Pogotowia Ratunkowego w Przemyślu Samodzielny Publiczny Zakład Opieki Zdrowotnej </t>
  </si>
  <si>
    <t>POIS.09.01.00-00-0378/20</t>
  </si>
  <si>
    <t>Wsparcie Wojewódzkiej Stacji Pogotowia Ratunkowego w Przemyślu SP ZOZ  w walce z COVID-19</t>
  </si>
  <si>
    <t>Edyta Gałązka</t>
  </si>
  <si>
    <t>Wiola</t>
  </si>
  <si>
    <t>Pogotowie Ratunkowe we Wrocławiu</t>
  </si>
  <si>
    <t>POIS.09.01.00-00-0379/20</t>
  </si>
  <si>
    <t xml:space="preserve">Wsparcie Zespołów Ratownictwa Medycznego na realizację działań związanych z zapobieganiem, przeciwdziałaniem i zwalczaniem COVID-19 oraz innych chorób zakaźnych </t>
  </si>
  <si>
    <t>Sylwia</t>
  </si>
  <si>
    <t>Wojewódzkie Pogotowie Ratunkowe w Katowicach</t>
  </si>
  <si>
    <t>Katowice</t>
  </si>
  <si>
    <t>POIS.09.01.00-00-0380/20</t>
  </si>
  <si>
    <t>Zakup ambulansów, środków ochrony indywidualnej oraz środków do dezynfekcji dla Wojewódzkiego Pogotowia Ratunkowego w Katowicach</t>
  </si>
  <si>
    <t>Marcin Liberadzki</t>
  </si>
  <si>
    <t>Michał R</t>
  </si>
  <si>
    <t>Wojewódzka Stacja Pogotowia Ratunkowego i Transportu Sanitarnego "Meditrans" Samodzielny Publiczny Zakład Opieki Zdrowotnej w Warszawie</t>
  </si>
  <si>
    <t>POIS.09.01.00-00-0381/20</t>
  </si>
  <si>
    <t xml:space="preserve">Zakup ambulansów medycznych z wyposażeniem oraz środków ochrony indywidualnej dla Wojewódzkiej Stacji Pogotowia Ratunkowego i Transportu Sanitarnego "Meditrans" Samodzielnego Publicznego Zakładu Opieki Zdrowotnej w Warszawie w związku z realizacją działań związanych z zapobieganiem, przeciwdziałaniem i zwalczaniem „COVID-19” oraz innych chorób zakaźnych </t>
  </si>
  <si>
    <t>Magda</t>
  </si>
  <si>
    <t>Krakowskie Pogotowie Ratunkowe</t>
  </si>
  <si>
    <t>POIS.09.01.00-00-0382/20</t>
  </si>
  <si>
    <t>Zakup ambulansów sanitarnych oraz środków ochronnych i dezynfekcyjnych</t>
  </si>
  <si>
    <t>Wojewódzka Stacja Pogotowia Ratunkowego SPZOZ w Łomży</t>
  </si>
  <si>
    <t>POIS.09.01.00-00-0383/20</t>
  </si>
  <si>
    <t>Wsparcie WSPR w Łomży w walce z COVID-19 poprzez zakup ambulansu z wyposażeniem</t>
  </si>
  <si>
    <t>Anita</t>
  </si>
  <si>
    <t>Powiatowa Stacja Pogotowia Ratunkowego Samodzielny Publiczny Zakład w Mielcu</t>
  </si>
  <si>
    <t>POIS.09.01.00-00-0384/20</t>
  </si>
  <si>
    <t>Wsparcie głównych dysponentów Zespołów Ratownictwa Medycznego na realizację działań związanych z zapobieganiem, przeciwdziałaniem i zwalczaniem COVID-19 oraz innych chorób zakaźnych ze środków finansowych w ramach Programu Operacyjnego Infrastruktura i  Środowisko na lata 2014-2020 dla Powiatowej Stacji Pogotowia Ratunkowego Samodzielnego Publicznego Zakładu w Mielcu</t>
  </si>
  <si>
    <t>Aneta Napiórkowska</t>
  </si>
  <si>
    <t>Pogotowie Ratunkowe w Legnicy</t>
  </si>
  <si>
    <t>POIS.09.01.00-00-0385/20</t>
  </si>
  <si>
    <t>Wspomaganie działań pogotowia ratunkowego Legnica w walce z epidemią COVID-19</t>
  </si>
  <si>
    <t>Wielkopolskie Centrum Ratownictwa Medycznego Spółka z ograniczoną odpowiedzialnością</t>
  </si>
  <si>
    <t>POIS.09.01.00-00-0386/20</t>
  </si>
  <si>
    <t>Zakup ambulansów medycznych z wyposażeniem, środków ochrony indywidualnej dla Zespołów Ratownictwa Medycznego oraz środków do dezynfekcji w związku z realizacją działań związanych z zapobieganiem, przeciwdziałaniem i zwalczaniem „COVID-19” oraz innych chorób zakaźnych</t>
  </si>
  <si>
    <t>Opolskie Centrum Ratownictwa Medycznego</t>
  </si>
  <si>
    <t>POIS.09.01.00-00-0387/20</t>
  </si>
  <si>
    <t>Projekt związany z zapobieganiem, przeciwdziałaniem i zwalczaniem "COVID-19" oraz innych chorób zakaźnych</t>
  </si>
  <si>
    <t>Marcin L</t>
  </si>
  <si>
    <t>Samodzielny Publiczny Zakład Opieki Zdrowotnej "RM-MEDITRANS" Stacja Pogotowia Ratunkowego 
i Transportu Sanitarnego w Siedlcach</t>
  </si>
  <si>
    <t>POIS.09.01.00-00-0388/20</t>
  </si>
  <si>
    <t xml:space="preserve">Wsparcie Samodzielnego Publicznego Zakładu Opieki Zdrowotnej "RM-MEDITRANS" Stacji Pogotowia Ratunkowego i Transportu Sanitarnego w Siedlcach w  walce z COVID-19 ze środków finansowych 
POIiŚ 2014-2020  </t>
  </si>
  <si>
    <t>Wojewódzka Stacja Ratownictwa Medycznego w Łodzi</t>
  </si>
  <si>
    <t>POIS.09.01.00-00-0389/20</t>
  </si>
  <si>
    <t xml:space="preserve">Zakup ambulansów wraz z wyposażeniem oraz zakup środków ochrony indywidualnej i środków do dezynfekcji dla Zespołów Ratownictwa Medycznego   </t>
  </si>
  <si>
    <t>Świętokrzyskie Centrum Ratownictwa Medycznego i Transportu Sanitarnego</t>
  </si>
  <si>
    <t>POIS.09.01.00-00-0390/20</t>
  </si>
  <si>
    <t>Wzmocnienie infrastruktury technicznej do działań związanych z zapobieganiem, przeciwdziałaniem i zwalczaniem "COVID-19" poprzez wymianę 5 ambulansów sanitarnych typu C z wyposażeniem oraz zakup środków ochrony indywidualnej i środków dezynfekcyjnych</t>
  </si>
  <si>
    <t>Magda Mroczka-Alaux</t>
  </si>
  <si>
    <t>Wojewódzka Stacja Pogotowia Ratunkowego Samodzielny Publiczny Zakłąd Opieki Zdrowotnej w Suwałkach</t>
  </si>
  <si>
    <t>POIS.09.01.00-00-0391/20</t>
  </si>
  <si>
    <t>Zapobieganie, przeciwdziałanie i zwalczanie COVID-19 oraz innych chorób zakaźnych przez Wojewódzką Stację Pogotowia Ratunkowego Samodzielny Publiczny Zakład Opieki Zdrowotnej w Suwałkach</t>
  </si>
  <si>
    <t xml:space="preserve">Wojewódzka Stacja Pogotowia Ratunkowego w Poznaniu </t>
  </si>
  <si>
    <t>POIS.09.01.00-00-0392/20</t>
  </si>
  <si>
    <t>Zakup ambulansów wraz ze specjalistycznym wyposażeniem medycznym oraz  środków ochrony indywidualnej w związku z realizacją działań związanych z zapobieganiem, przeciwdziałaniem i zwalczaniem „COVID-19” oraz innych chorób zakaźnych</t>
  </si>
  <si>
    <t>Radomska Stacja Pogotowia Ratunkowego w Radomiu</t>
  </si>
  <si>
    <t>POIS.09.01.00-00-0393/20</t>
  </si>
  <si>
    <t>Zakup 3 ambulansów typu C oraz  środków do dezynfekcji i środków do ochrony indywidulanej dla zespołów ratownictwa medycznego Radomskiej Stacji Pogotowia Ratunkowego w Radomiu</t>
  </si>
  <si>
    <t>Samodzielna Publiczna Wojewódzka Stacja Pogotowia Ratunkowego w Gorzowie Wlkp.</t>
  </si>
  <si>
    <t>POIS.09.01.00-00-0394/20</t>
  </si>
  <si>
    <t>Zakup ambulansów typu "C" z zabudową medyczną oraz wyposażeniem medycznym dla Samodzielnej Publicznej Wojewódzkiej Stacji Pogotowia Ratunkowego w Gorzowie Wlkp.</t>
  </si>
  <si>
    <t xml:space="preserve">Wojewódzkie Pogotowie Ratunkowe SP ZOZ w Lublinie </t>
  </si>
  <si>
    <t>POIS.09.01.00-00-0395/20</t>
  </si>
  <si>
    <t>Zakup ambulansów wraz z wyposażeniem, środków ochrony indywidualnej na potrzeby zespołów ratownictwa medycznego oraz  środków  do dezynfekcji dla Wojewódzkiego Pogotowia Ratunkowego SP ZOZ w Lublinie na realizację działań związanych z zapobieganiem, przeciwdziałaniem i zwalczaniem COVID-19 oraz innych chorób zakaźnych</t>
  </si>
  <si>
    <t xml:space="preserve">Wojewódzka Stacja Pogotowia Ratunkowego w Bydgoszczy </t>
  </si>
  <si>
    <t>POIS.09.01.00-00-0396/20</t>
  </si>
  <si>
    <t>Wsparcie WSPR w Bydgoszczy w walce z COVID-19 poprzez zakup 6 ambulansów jak również środków do dezynfekcji oraz środków ochrony indywidualnej</t>
  </si>
  <si>
    <t>Stacja Pogotowia Ratunkowego SPZOZ w Białej Podlaskiej</t>
  </si>
  <si>
    <t>POIS.09.01.00-00-0397/20</t>
  </si>
  <si>
    <t xml:space="preserve">Zakup ambulansów,środków ochrony indywidualnej oraz środków do dezynfekcji  na potrzeby walki z Covid - 19    </t>
  </si>
  <si>
    <t>Wojewódzka Stacja Pogotowia Ratunkowego w Olsztynie</t>
  </si>
  <si>
    <t>POIS.09.01.00-00-0398/20</t>
  </si>
  <si>
    <t>Wsparcie zespołów ratownictwa medycznego Wojewódzkiej Stacji Pogotowia Ratunkowego w Olsztynie w walce z COVID-19</t>
  </si>
  <si>
    <t>Samodzielny Publiczny Zakład Opieki Zdrowotnej Wojewódzka Stacja Pogotowia Ratunkowego w Białymstoku</t>
  </si>
  <si>
    <t>POIS.09.01.00-00-0399/20</t>
  </si>
  <si>
    <t>Podniesienie jakości działań SP ZOZ WSPR w Białymstoku związanych z zapobieganiem, przeciwdziałaniem i zwalczaniem COVID-19 i innych chorób zakaźnych poprzez zakup 3 ambulansów medycznych z wyposażeniem</t>
  </si>
  <si>
    <t>Samodzielny Publiczny Zakład Opieki Zdrowotnej Stacja Pogotowia Ratunkowego w Gdańsku</t>
  </si>
  <si>
    <t>POIS.09.01.00-00-0400/20</t>
  </si>
  <si>
    <t>Zakup 3 ambulansów  oraz środków ochrony indywidualnej i środków do dezynfekcji dla Stacji Pogotowia Ratunkowego w Gdańsku w związku z realizacją działań związanych z zapobieganiem, przeciwdziałaniem i zwalczaniem „COVID-19” oraz innych chorób zakaźnych</t>
  </si>
  <si>
    <t xml:space="preserve">Działanie 9.2 </t>
  </si>
  <si>
    <t>Górnośląskie Centrum Zdrowia Dziecka im. św. Jana Pawła II Samodzielny Publiczny Szpital Kliniczny nr 6 Śląskiego Uniwersytetu Medycznego w Katowicach</t>
  </si>
  <si>
    <t>POIS.09.02.00-00-0189/20</t>
  </si>
  <si>
    <t>Zapobieganie, przeciwdziałanie i zwalczanie COVID-19 oraz innych chorób zakaźnych w Górnośląskim Centrum Zdrowia Dziecka w Katowicach</t>
  </si>
  <si>
    <t xml:space="preserve">Narodowy Instytut Onkologii im. Marii Skłodowskiej-Curie –  Państwowy  Instytut Badawczy 
Oddział  w Gliwicach </t>
  </si>
  <si>
    <t>Gliwice</t>
  </si>
  <si>
    <t>POIS.09.02.00-00-0190/20</t>
  </si>
  <si>
    <t xml:space="preserve">Doposażenie Narodowego Instytutu Onkologii im. Marii Skłodowskiej-Curie – Państwowego Instytutu Badawczego Oddział w Gliwicach w celu zapobiegania, przeciwdziałania i zwalczania COVID-19 oraz innych chorób zakaźnych </t>
  </si>
  <si>
    <t>Anna Hawryluk</t>
  </si>
  <si>
    <t>Śląskie Centrum Chorób Serca w Zabrzu</t>
  </si>
  <si>
    <t>Zabrze</t>
  </si>
  <si>
    <t>POIS.09.02.00-00-0191/20</t>
  </si>
  <si>
    <t>Doposażenie Śląskiego Centrum Chorób Serca w Zabrzu w sprzęt medyczny i środki do dezynfekcji jako wsparcie leczenia chorób serca, płuc i naczyń w warunkach pandemii „Covid-19”</t>
  </si>
  <si>
    <t>Uniwersyteckie Centrum Kliniczne im. prof. K. Gibińskiego Śląskiego Uniwersytetu Medycznego w Katowicach</t>
  </si>
  <si>
    <t>POIS.09.02.00-00-0192/20</t>
  </si>
  <si>
    <t>Zakup niezbędnej aparatury medycznej w celu zapobiegania, przeciwdziałania i zwalczania  COVID-19 dla potrzeb Uniwersyteckiego Centrum Klinicznego im. prof. K. Gibińskiego Śląskiego Uniwersytetu Medycznego w Katowicach</t>
  </si>
  <si>
    <t xml:space="preserve">Samodzielny Publiczny Zakład Opieki Zdrowotnej Ministerstwa Spraw Wewętrznych i Administracji  im. sierżanta Grzegorza Załogi </t>
  </si>
  <si>
    <t>POIS.09.02.00-00-0193/20</t>
  </si>
  <si>
    <t>Doposażenie SP ZOZ  MSWiA w Katowicach im. Sierżanta Grzegorza Załogi  celem diagnostyki,  leczenia chorych  z COVID  19 oraz innymi chorobami zakaźnymi</t>
  </si>
  <si>
    <t>Samodzielny Publiczny Szpital Kliniczny im. Andrzeja Mielęckiego Śląskiego Uniwersytetu Medycznego w Katowicach</t>
  </si>
  <si>
    <t>POIS.09.02.00-00-0194/20</t>
  </si>
  <si>
    <t xml:space="preserve">Wzmocnienie infrastruktury ochrony zdrowia poprzez  zakup aparatury i sprzętu medycznego doraźnie ratującego zdrowie i życie wszystkich chorych w tym osób zagrożonych epidemią „COVID-19” </t>
  </si>
  <si>
    <t>Samodzielny Publiczny Szpital Kliniczny Nr 1 im. Prof. Stanisława Szyszko Śląskiego Uniwersytetu Medycznego w Katowicach</t>
  </si>
  <si>
    <t>POIS.09.02.00-00-0195/20</t>
  </si>
  <si>
    <t xml:space="preserve">Nowoczesne wyposażenie SPSK NR 1 im. Prof. S. Szyszko SUM szansą na skuteczną walkę z COVID-19 oraz innymi chorobami </t>
  </si>
  <si>
    <t>Różnica (H-J)</t>
  </si>
  <si>
    <t>Działanie 9.2</t>
  </si>
  <si>
    <t xml:space="preserve"> Kwota przyznanego dofinansowania z EFRR w PLN</t>
  </si>
  <si>
    <t xml:space="preserve">  Kwota przyznanego dofinansowania z EFRR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</si>
</sst>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zcionka tekstu podstawowego"/>
      <charset val="238"/>
    </font>
    <font>
      <sz val="8"/>
      <color indexed="8"/>
      <name val="Arial"/>
      <family val="2"/>
      <charset val="238"/>
    </font>
    <font>
      <sz val="8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4" fontId="4" fillId="0" borderId="0" xfId="0" applyNumberFormat="1" applyFont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/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4" fontId="10" fillId="2" borderId="0" xfId="0" applyNumberFormat="1" applyFont="1" applyFill="1" applyAlignment="1">
      <alignment horizontal="right" vertical="center"/>
    </xf>
    <xf numFmtId="0" fontId="10" fillId="2" borderId="1" xfId="0" applyFont="1" applyFill="1" applyBorder="1" applyAlignment="1">
      <alignment horizontal="left" wrapText="1"/>
    </xf>
    <xf numFmtId="4" fontId="10" fillId="2" borderId="1" xfId="0" applyNumberFormat="1" applyFont="1" applyFill="1" applyBorder="1" applyAlignment="1">
      <alignment horizontal="left" wrapText="1"/>
    </xf>
    <xf numFmtId="4" fontId="10" fillId="2" borderId="1" xfId="0" applyNumberFormat="1" applyFont="1" applyFill="1" applyBorder="1" applyAlignment="1">
      <alignment wrapText="1"/>
    </xf>
    <xf numFmtId="4" fontId="10" fillId="2" borderId="1" xfId="0" applyNumberFormat="1" applyFont="1" applyFill="1" applyBorder="1" applyAlignment="1">
      <alignment horizontal="left" vertical="top" wrapText="1"/>
    </xf>
    <xf numFmtId="4" fontId="10" fillId="2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wrapText="1"/>
    </xf>
    <xf numFmtId="0" fontId="1" fillId="0" borderId="0" xfId="0" applyFont="1"/>
    <xf numFmtId="4" fontId="11" fillId="0" borderId="0" xfId="0" applyNumberFormat="1" applyFont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wrapText="1"/>
    </xf>
    <xf numFmtId="4" fontId="12" fillId="0" borderId="1" xfId="0" applyNumberFormat="1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21D44-872D-47F3-9C89-1704DEC0BFA1}">
  <dimension ref="A2:G42"/>
  <sheetViews>
    <sheetView tabSelected="1" zoomScale="75" zoomScaleNormal="75" workbookViewId="0">
      <selection activeCell="D6" sqref="D6"/>
    </sheetView>
  </sheetViews>
  <sheetFormatPr defaultRowHeight="14.5"/>
  <cols>
    <col min="1" max="1" width="12.26953125" bestFit="1" customWidth="1"/>
    <col min="2" max="2" width="60" bestFit="1" customWidth="1"/>
    <col min="3" max="3" width="28" customWidth="1"/>
    <col min="4" max="4" width="57.81640625" style="1" customWidth="1"/>
    <col min="5" max="5" width="18.1796875" customWidth="1"/>
    <col min="6" max="6" width="17.54296875" customWidth="1"/>
    <col min="7" max="7" width="26.7265625" bestFit="1" customWidth="1"/>
  </cols>
  <sheetData>
    <row r="2" spans="1:7">
      <c r="A2" s="44" t="s">
        <v>0</v>
      </c>
      <c r="B2" s="7"/>
      <c r="C2" s="9"/>
      <c r="D2" s="10"/>
      <c r="E2" s="8"/>
      <c r="F2" s="8"/>
      <c r="G2" s="8"/>
    </row>
    <row r="3" spans="1:7" ht="42">
      <c r="A3" s="5" t="s">
        <v>1</v>
      </c>
      <c r="B3" s="6" t="s">
        <v>3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138</v>
      </c>
    </row>
    <row r="4" spans="1:7" ht="54" customHeight="1">
      <c r="A4" s="12">
        <v>1</v>
      </c>
      <c r="B4" s="13" t="s">
        <v>14</v>
      </c>
      <c r="C4" s="14" t="s">
        <v>15</v>
      </c>
      <c r="D4" s="15" t="s">
        <v>16</v>
      </c>
      <c r="E4" s="16">
        <v>1967032.97</v>
      </c>
      <c r="F4" s="16">
        <v>1790322.3</v>
      </c>
      <c r="G4" s="16">
        <v>1521773.95</v>
      </c>
    </row>
    <row r="5" spans="1:7" ht="64.5" customHeight="1">
      <c r="A5" s="12">
        <v>2</v>
      </c>
      <c r="B5" s="17" t="s">
        <v>18</v>
      </c>
      <c r="C5" s="14" t="s">
        <v>19</v>
      </c>
      <c r="D5" s="15" t="s">
        <v>20</v>
      </c>
      <c r="E5" s="16">
        <v>2983792</v>
      </c>
      <c r="F5" s="16">
        <v>2983792</v>
      </c>
      <c r="G5" s="16">
        <v>2536223.2000000002</v>
      </c>
    </row>
    <row r="6" spans="1:7" ht="48.5" customHeight="1">
      <c r="A6" s="12">
        <v>3</v>
      </c>
      <c r="B6" s="18" t="s">
        <v>22</v>
      </c>
      <c r="C6" s="14" t="s">
        <v>23</v>
      </c>
      <c r="D6" s="15" t="s">
        <v>24</v>
      </c>
      <c r="E6" s="16">
        <v>2983870.95</v>
      </c>
      <c r="F6" s="16">
        <v>2983870.95</v>
      </c>
      <c r="G6" s="16">
        <v>2536290.2999999998</v>
      </c>
    </row>
    <row r="7" spans="1:7" ht="59" customHeight="1">
      <c r="A7" s="12">
        <v>4</v>
      </c>
      <c r="B7" s="18" t="s">
        <v>26</v>
      </c>
      <c r="C7" s="14" t="s">
        <v>27</v>
      </c>
      <c r="D7" s="19" t="s">
        <v>28</v>
      </c>
      <c r="E7" s="20">
        <v>1790322.57</v>
      </c>
      <c r="F7" s="20">
        <v>1790322.57</v>
      </c>
      <c r="G7" s="16">
        <v>1521774.18</v>
      </c>
    </row>
    <row r="8" spans="1:7" ht="53.5" customHeight="1">
      <c r="A8" s="12">
        <v>5</v>
      </c>
      <c r="B8" s="18" t="s">
        <v>30</v>
      </c>
      <c r="C8" s="14" t="s">
        <v>31</v>
      </c>
      <c r="D8" s="19" t="s">
        <v>32</v>
      </c>
      <c r="E8" s="21">
        <v>1790296.2</v>
      </c>
      <c r="F8" s="20">
        <v>1790296.2</v>
      </c>
      <c r="G8" s="20">
        <v>1521751.77</v>
      </c>
    </row>
    <row r="9" spans="1:7" ht="60" customHeight="1">
      <c r="A9" s="12">
        <v>6</v>
      </c>
      <c r="B9" s="18" t="s">
        <v>35</v>
      </c>
      <c r="C9" s="14" t="s">
        <v>36</v>
      </c>
      <c r="D9" s="19" t="s">
        <v>37</v>
      </c>
      <c r="E9" s="20">
        <v>1790322.57</v>
      </c>
      <c r="F9" s="20">
        <v>1790322.57</v>
      </c>
      <c r="G9" s="20">
        <v>1521774.18</v>
      </c>
    </row>
    <row r="10" spans="1:7" ht="50.5" customHeight="1">
      <c r="A10" s="12">
        <v>7</v>
      </c>
      <c r="B10" s="18" t="s">
        <v>39</v>
      </c>
      <c r="C10" s="14" t="s">
        <v>41</v>
      </c>
      <c r="D10" s="22" t="s">
        <v>42</v>
      </c>
      <c r="E10" s="20">
        <v>5967741.9000000004</v>
      </c>
      <c r="F10" s="20">
        <v>5967741.9000000004</v>
      </c>
      <c r="G10" s="20">
        <v>5072580.6100000003</v>
      </c>
    </row>
    <row r="11" spans="1:7" ht="96" customHeight="1">
      <c r="A11" s="12">
        <v>8</v>
      </c>
      <c r="B11" s="18" t="s">
        <v>45</v>
      </c>
      <c r="C11" s="14" t="s">
        <v>46</v>
      </c>
      <c r="D11" s="23" t="s">
        <v>47</v>
      </c>
      <c r="E11" s="20">
        <v>1585714.29</v>
      </c>
      <c r="F11" s="20">
        <v>1585714.29</v>
      </c>
      <c r="G11" s="20">
        <v>1268571.43</v>
      </c>
    </row>
    <row r="12" spans="1:7" ht="57" customHeight="1">
      <c r="A12" s="12">
        <v>9</v>
      </c>
      <c r="B12" s="18" t="s">
        <v>49</v>
      </c>
      <c r="C12" s="14" t="s">
        <v>50</v>
      </c>
      <c r="D12" s="24" t="s">
        <v>51</v>
      </c>
      <c r="E12" s="20">
        <v>1790320</v>
      </c>
      <c r="F12" s="20">
        <v>1790320</v>
      </c>
      <c r="G12" s="20">
        <v>1521772</v>
      </c>
    </row>
    <row r="13" spans="1:7" ht="38" customHeight="1">
      <c r="A13" s="12">
        <v>10</v>
      </c>
      <c r="B13" s="18" t="s">
        <v>52</v>
      </c>
      <c r="C13" s="14" t="s">
        <v>53</v>
      </c>
      <c r="D13" s="24" t="s">
        <v>54</v>
      </c>
      <c r="E13" s="20">
        <v>596774.18999999994</v>
      </c>
      <c r="F13" s="20">
        <v>596774.18999999994</v>
      </c>
      <c r="G13" s="20">
        <v>507258.06</v>
      </c>
    </row>
    <row r="14" spans="1:7" ht="40" customHeight="1">
      <c r="A14" s="12">
        <v>11</v>
      </c>
      <c r="B14" s="18" t="s">
        <v>56</v>
      </c>
      <c r="C14" s="14" t="s">
        <v>57</v>
      </c>
      <c r="D14" s="25" t="s">
        <v>58</v>
      </c>
      <c r="E14" s="20">
        <v>1790320</v>
      </c>
      <c r="F14" s="20">
        <v>1790320</v>
      </c>
      <c r="G14" s="20">
        <v>1521772</v>
      </c>
    </row>
    <row r="15" spans="1:7" ht="58.5" customHeight="1">
      <c r="A15" s="12">
        <v>12</v>
      </c>
      <c r="B15" s="18" t="s">
        <v>60</v>
      </c>
      <c r="C15" s="14" t="s">
        <v>61</v>
      </c>
      <c r="D15" s="18" t="s">
        <v>62</v>
      </c>
      <c r="E15" s="20">
        <v>1789920</v>
      </c>
      <c r="F15" s="20">
        <v>1789920</v>
      </c>
      <c r="G15" s="20">
        <v>1521432</v>
      </c>
    </row>
    <row r="16" spans="1:7" ht="40.5" customHeight="1">
      <c r="A16" s="12">
        <v>13</v>
      </c>
      <c r="B16" s="18" t="s">
        <v>63</v>
      </c>
      <c r="C16" s="14" t="s">
        <v>64</v>
      </c>
      <c r="D16" s="24" t="s">
        <v>65</v>
      </c>
      <c r="E16" s="20">
        <v>1790322.52</v>
      </c>
      <c r="F16" s="20">
        <v>1790322.52</v>
      </c>
      <c r="G16" s="20">
        <v>1521774.14</v>
      </c>
    </row>
    <row r="17" spans="1:7" ht="52" customHeight="1">
      <c r="A17" s="12">
        <v>14</v>
      </c>
      <c r="B17" s="18" t="s">
        <v>66</v>
      </c>
      <c r="C17" s="14" t="s">
        <v>67</v>
      </c>
      <c r="D17" s="18" t="s">
        <v>68</v>
      </c>
      <c r="E17" s="20">
        <v>2983750</v>
      </c>
      <c r="F17" s="20">
        <v>2983750</v>
      </c>
      <c r="G17" s="20">
        <v>2536187.5</v>
      </c>
    </row>
    <row r="18" spans="1:7" ht="69" customHeight="1">
      <c r="A18" s="12">
        <v>15</v>
      </c>
      <c r="B18" s="18" t="s">
        <v>70</v>
      </c>
      <c r="C18" s="14" t="s">
        <v>71</v>
      </c>
      <c r="D18" s="24" t="s">
        <v>72</v>
      </c>
      <c r="E18" s="20">
        <v>528571.42000000004</v>
      </c>
      <c r="F18" s="20">
        <v>528571.42000000004</v>
      </c>
      <c r="G18" s="20">
        <v>422857.13</v>
      </c>
    </row>
    <row r="19" spans="1:7" ht="53" customHeight="1">
      <c r="A19" s="12">
        <v>16</v>
      </c>
      <c r="B19" s="18" t="s">
        <v>73</v>
      </c>
      <c r="C19" s="14" t="s">
        <v>74</v>
      </c>
      <c r="D19" s="24" t="s">
        <v>75</v>
      </c>
      <c r="E19" s="20">
        <v>3580645.14</v>
      </c>
      <c r="F19" s="20">
        <v>3580645.14</v>
      </c>
      <c r="G19" s="20">
        <v>3043548.36</v>
      </c>
    </row>
    <row r="20" spans="1:7" ht="67" customHeight="1">
      <c r="A20" s="12">
        <v>17</v>
      </c>
      <c r="B20" s="18" t="s">
        <v>76</v>
      </c>
      <c r="C20" s="14" t="s">
        <v>77</v>
      </c>
      <c r="D20" s="24" t="s">
        <v>78</v>
      </c>
      <c r="E20" s="20">
        <v>3145930.2</v>
      </c>
      <c r="F20" s="20">
        <v>2983870.95</v>
      </c>
      <c r="G20" s="20">
        <v>2536290.2999999998</v>
      </c>
    </row>
    <row r="21" spans="1:7" ht="65" customHeight="1">
      <c r="A21" s="12">
        <v>18</v>
      </c>
      <c r="B21" s="24" t="s">
        <v>80</v>
      </c>
      <c r="C21" s="14" t="s">
        <v>81</v>
      </c>
      <c r="D21" s="18" t="s">
        <v>82</v>
      </c>
      <c r="E21" s="20">
        <v>596774.18999999994</v>
      </c>
      <c r="F21" s="20">
        <v>596774.18999999994</v>
      </c>
      <c r="G21" s="20">
        <v>507258.06</v>
      </c>
    </row>
    <row r="22" spans="1:7" ht="66.5" customHeight="1">
      <c r="A22" s="12">
        <v>19</v>
      </c>
      <c r="B22" s="18" t="s">
        <v>83</v>
      </c>
      <c r="C22" s="14" t="s">
        <v>84</v>
      </c>
      <c r="D22" s="25" t="s">
        <v>85</v>
      </c>
      <c r="E22" s="20">
        <v>1789800</v>
      </c>
      <c r="F22" s="20">
        <v>1789800</v>
      </c>
      <c r="G22" s="20">
        <v>1521330</v>
      </c>
    </row>
    <row r="23" spans="1:7" ht="40" customHeight="1">
      <c r="A23" s="12">
        <v>20</v>
      </c>
      <c r="B23" s="18" t="s">
        <v>86</v>
      </c>
      <c r="C23" s="14" t="s">
        <v>87</v>
      </c>
      <c r="D23" s="24" t="s">
        <v>88</v>
      </c>
      <c r="E23" s="20">
        <v>1947714.29</v>
      </c>
      <c r="F23" s="20">
        <v>1585714.29</v>
      </c>
      <c r="G23" s="20">
        <v>1268571.43</v>
      </c>
    </row>
    <row r="24" spans="1:7" ht="67.5" customHeight="1">
      <c r="A24" s="12">
        <v>21</v>
      </c>
      <c r="B24" s="18" t="s">
        <v>89</v>
      </c>
      <c r="C24" s="14" t="s">
        <v>90</v>
      </c>
      <c r="D24" s="26" t="s">
        <v>91</v>
      </c>
      <c r="E24" s="20">
        <v>1025000</v>
      </c>
      <c r="F24" s="20">
        <v>1025000</v>
      </c>
      <c r="G24" s="20">
        <v>871250</v>
      </c>
    </row>
    <row r="25" spans="1:7" ht="55.5" customHeight="1">
      <c r="A25" s="12">
        <v>22</v>
      </c>
      <c r="B25" s="27" t="s">
        <v>92</v>
      </c>
      <c r="C25" s="14" t="s">
        <v>93</v>
      </c>
      <c r="D25" s="26" t="s">
        <v>94</v>
      </c>
      <c r="E25" s="20">
        <v>1790322.57</v>
      </c>
      <c r="F25" s="20">
        <v>1790322.57</v>
      </c>
      <c r="G25" s="20">
        <v>1521774.18</v>
      </c>
    </row>
    <row r="26" spans="1:7" ht="53.5" customHeight="1">
      <c r="A26" s="12">
        <v>23</v>
      </c>
      <c r="B26" s="18" t="s">
        <v>95</v>
      </c>
      <c r="C26" s="14" t="s">
        <v>96</v>
      </c>
      <c r="D26" s="24" t="s">
        <v>97</v>
      </c>
      <c r="E26" s="20">
        <v>3580645.14</v>
      </c>
      <c r="F26" s="20">
        <v>3580645.14</v>
      </c>
      <c r="G26" s="20">
        <v>3043548.36</v>
      </c>
    </row>
    <row r="27" spans="1:7" ht="49.5" customHeight="1">
      <c r="A27" s="28">
        <v>24</v>
      </c>
      <c r="B27" s="18" t="s">
        <v>98</v>
      </c>
      <c r="C27" s="14" t="s">
        <v>99</v>
      </c>
      <c r="D27" s="26" t="s">
        <v>100</v>
      </c>
      <c r="E27" s="20">
        <v>1790322.57</v>
      </c>
      <c r="F27" s="20">
        <v>1790322.57</v>
      </c>
      <c r="G27" s="20">
        <v>1521774.18</v>
      </c>
    </row>
    <row r="28" spans="1:7" ht="52.5" customHeight="1">
      <c r="A28" s="28">
        <v>25</v>
      </c>
      <c r="B28" s="18" t="s">
        <v>101</v>
      </c>
      <c r="C28" s="14" t="s">
        <v>102</v>
      </c>
      <c r="D28" s="26" t="s">
        <v>103</v>
      </c>
      <c r="E28" s="20">
        <v>2983870.95</v>
      </c>
      <c r="F28" s="20">
        <v>2983870.95</v>
      </c>
      <c r="G28" s="20">
        <v>2536290.2999999998</v>
      </c>
    </row>
    <row r="29" spans="1:7" ht="57.5" customHeight="1">
      <c r="A29" s="28">
        <v>26</v>
      </c>
      <c r="B29" s="26" t="s">
        <v>104</v>
      </c>
      <c r="C29" s="14" t="s">
        <v>105</v>
      </c>
      <c r="D29" s="26" t="s">
        <v>106</v>
      </c>
      <c r="E29" s="20">
        <v>1850322.57</v>
      </c>
      <c r="F29" s="20">
        <v>1790322.57</v>
      </c>
      <c r="G29" s="20">
        <v>1521774.18</v>
      </c>
    </row>
    <row r="30" spans="1:7" ht="87" customHeight="1">
      <c r="A30" s="28">
        <v>27</v>
      </c>
      <c r="B30" s="24" t="s">
        <v>107</v>
      </c>
      <c r="C30" s="14" t="s">
        <v>108</v>
      </c>
      <c r="D30" s="24" t="s">
        <v>109</v>
      </c>
      <c r="E30" s="20">
        <v>1868322.48</v>
      </c>
      <c r="F30" s="20">
        <v>1790322.48</v>
      </c>
      <c r="G30" s="20">
        <v>1521774.1</v>
      </c>
    </row>
    <row r="34" spans="1:7">
      <c r="A34" t="s">
        <v>136</v>
      </c>
    </row>
    <row r="35" spans="1:7" ht="42">
      <c r="A35" s="5" t="s">
        <v>1</v>
      </c>
      <c r="B35" s="6" t="s">
        <v>3</v>
      </c>
      <c r="C35" s="5" t="s">
        <v>5</v>
      </c>
      <c r="D35" s="5" t="s">
        <v>6</v>
      </c>
      <c r="E35" s="5" t="s">
        <v>7</v>
      </c>
      <c r="F35" s="5" t="s">
        <v>8</v>
      </c>
      <c r="G35" s="5" t="s">
        <v>137</v>
      </c>
    </row>
    <row r="36" spans="1:7" ht="37.5">
      <c r="A36" s="12">
        <v>1</v>
      </c>
      <c r="B36" s="34" t="s">
        <v>111</v>
      </c>
      <c r="C36" s="35" t="s">
        <v>112</v>
      </c>
      <c r="D36" s="34" t="s">
        <v>113</v>
      </c>
      <c r="E36" s="36">
        <v>14268555</v>
      </c>
      <c r="F36" s="36">
        <v>14268555</v>
      </c>
      <c r="G36" s="36">
        <v>12128271.75</v>
      </c>
    </row>
    <row r="37" spans="1:7" ht="82.5" customHeight="1">
      <c r="A37" s="12">
        <v>2</v>
      </c>
      <c r="B37" s="34" t="s">
        <v>114</v>
      </c>
      <c r="C37" s="35" t="s">
        <v>116</v>
      </c>
      <c r="D37" s="34" t="s">
        <v>117</v>
      </c>
      <c r="E37" s="37">
        <v>16817662.079999998</v>
      </c>
      <c r="F37" s="37">
        <v>16817662.079999998</v>
      </c>
      <c r="G37" s="37">
        <v>14295012.76</v>
      </c>
    </row>
    <row r="38" spans="1:7" ht="53.5" customHeight="1">
      <c r="A38" s="12">
        <v>3</v>
      </c>
      <c r="B38" s="34" t="s">
        <v>119</v>
      </c>
      <c r="C38" s="35" t="s">
        <v>121</v>
      </c>
      <c r="D38" s="34" t="s">
        <v>122</v>
      </c>
      <c r="E38" s="37">
        <v>16997123</v>
      </c>
      <c r="F38" s="37">
        <v>16997123</v>
      </c>
      <c r="G38" s="37">
        <v>14447554.550000001</v>
      </c>
    </row>
    <row r="39" spans="1:7" ht="60" customHeight="1">
      <c r="A39" s="12">
        <v>4</v>
      </c>
      <c r="B39" s="34" t="s">
        <v>123</v>
      </c>
      <c r="C39" s="35" t="s">
        <v>124</v>
      </c>
      <c r="D39" s="34" t="s">
        <v>125</v>
      </c>
      <c r="E39" s="37">
        <v>13510576.800000001</v>
      </c>
      <c r="F39" s="37">
        <v>13510576.800000001</v>
      </c>
      <c r="G39" s="37">
        <v>11483990.279999999</v>
      </c>
    </row>
    <row r="40" spans="1:7" ht="59" customHeight="1">
      <c r="A40" s="12">
        <v>5</v>
      </c>
      <c r="B40" s="34" t="s">
        <v>126</v>
      </c>
      <c r="C40" s="35" t="s">
        <v>127</v>
      </c>
      <c r="D40" s="38" t="s">
        <v>128</v>
      </c>
      <c r="E40" s="37">
        <v>15000000</v>
      </c>
      <c r="F40" s="37">
        <v>15000000</v>
      </c>
      <c r="G40" s="37">
        <v>12750000</v>
      </c>
    </row>
    <row r="41" spans="1:7" ht="55.5" customHeight="1">
      <c r="A41" s="12">
        <v>6</v>
      </c>
      <c r="B41" s="40" t="s">
        <v>129</v>
      </c>
      <c r="C41" s="35" t="s">
        <v>130</v>
      </c>
      <c r="D41" s="38" t="s">
        <v>131</v>
      </c>
      <c r="E41" s="37">
        <v>8345200</v>
      </c>
      <c r="F41" s="37">
        <v>8345200</v>
      </c>
      <c r="G41" s="36">
        <v>7093420</v>
      </c>
    </row>
    <row r="42" spans="1:7" ht="30" customHeight="1">
      <c r="A42" s="12">
        <v>7</v>
      </c>
      <c r="B42" s="41" t="s">
        <v>132</v>
      </c>
      <c r="C42" s="35" t="s">
        <v>133</v>
      </c>
      <c r="D42" s="42" t="s">
        <v>134</v>
      </c>
      <c r="E42" s="37">
        <v>15119961.57</v>
      </c>
      <c r="F42" s="37">
        <v>15119961.57</v>
      </c>
      <c r="G42" s="36">
        <v>12851967.33</v>
      </c>
    </row>
  </sheetData>
  <autoFilter ref="A3:G30" xr:uid="{4721979C-04D7-48C9-852F-7E183ACFB25D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938A9-0630-4E6C-B1C4-0B607DDAAC90}">
  <dimension ref="A1:N25"/>
  <sheetViews>
    <sheetView zoomScale="64" zoomScaleNormal="64" workbookViewId="0">
      <selection activeCell="J2" sqref="J2:J9"/>
    </sheetView>
  </sheetViews>
  <sheetFormatPr defaultRowHeight="14.5"/>
  <cols>
    <col min="2" max="2" width="11.7265625" customWidth="1"/>
    <col min="3" max="3" width="35.90625" customWidth="1"/>
    <col min="4" max="4" width="19.08984375" customWidth="1"/>
    <col min="5" max="5" width="25.453125" customWidth="1"/>
    <col min="6" max="6" width="57.81640625" style="1" customWidth="1"/>
    <col min="7" max="7" width="18.1796875" customWidth="1"/>
    <col min="8" max="8" width="17.54296875" customWidth="1"/>
    <col min="9" max="9" width="20.7265625" customWidth="1"/>
    <col min="10" max="10" width="20.6328125" customWidth="1"/>
    <col min="11" max="11" width="18" customWidth="1"/>
    <col min="12" max="12" width="25.36328125" customWidth="1"/>
    <col min="13" max="13" width="25" customWidth="1"/>
    <col min="14" max="14" width="23.54296875" customWidth="1"/>
  </cols>
  <sheetData>
    <row r="1" spans="1:14" ht="48.5" customHeight="1">
      <c r="A1" s="2" t="s">
        <v>110</v>
      </c>
      <c r="B1" s="2"/>
      <c r="C1" s="3"/>
      <c r="D1" s="11"/>
      <c r="E1" s="9"/>
      <c r="F1" s="29"/>
      <c r="G1" s="30"/>
      <c r="H1" s="30"/>
      <c r="I1" s="30"/>
      <c r="J1" s="30"/>
      <c r="K1" s="31"/>
      <c r="L1" s="11"/>
      <c r="M1" s="9"/>
      <c r="N1" s="9"/>
    </row>
    <row r="2" spans="1:14" ht="59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3" t="s">
        <v>135</v>
      </c>
      <c r="L2" s="5" t="s">
        <v>11</v>
      </c>
      <c r="M2" s="4" t="s">
        <v>12</v>
      </c>
      <c r="N2" s="5" t="s">
        <v>13</v>
      </c>
    </row>
    <row r="3" spans="1:14" ht="53.5" customHeight="1">
      <c r="A3" s="32">
        <v>1</v>
      </c>
      <c r="B3" s="33">
        <v>44148</v>
      </c>
      <c r="C3" s="34" t="s">
        <v>111</v>
      </c>
      <c r="D3" s="35" t="s">
        <v>40</v>
      </c>
      <c r="E3" s="35" t="s">
        <v>112</v>
      </c>
      <c r="F3" s="34" t="s">
        <v>113</v>
      </c>
      <c r="G3" s="36">
        <v>14268555</v>
      </c>
      <c r="H3" s="36">
        <v>14268555</v>
      </c>
      <c r="I3" s="36">
        <f>H3*0.85</f>
        <v>12128271.75</v>
      </c>
      <c r="J3" s="36">
        <v>12128271.75</v>
      </c>
      <c r="K3" s="37">
        <f t="shared" ref="K3:K9" si="0">H3-J3</f>
        <v>2140283.25</v>
      </c>
      <c r="L3" s="35" t="s">
        <v>25</v>
      </c>
      <c r="M3" s="35" t="s">
        <v>48</v>
      </c>
      <c r="N3" s="35" t="s">
        <v>48</v>
      </c>
    </row>
    <row r="4" spans="1:14" ht="60" customHeight="1">
      <c r="A4" s="32">
        <v>2</v>
      </c>
      <c r="B4" s="33">
        <v>44147</v>
      </c>
      <c r="C4" s="34" t="s">
        <v>114</v>
      </c>
      <c r="D4" s="35" t="s">
        <v>115</v>
      </c>
      <c r="E4" s="35" t="s">
        <v>116</v>
      </c>
      <c r="F4" s="34" t="s">
        <v>117</v>
      </c>
      <c r="G4" s="37">
        <v>16817662.079999998</v>
      </c>
      <c r="H4" s="37">
        <v>16817662.079999998</v>
      </c>
      <c r="I4" s="37">
        <v>14295012.76</v>
      </c>
      <c r="J4" s="37">
        <v>14295012.76</v>
      </c>
      <c r="K4" s="37">
        <f t="shared" si="0"/>
        <v>2522649.3199999984</v>
      </c>
      <c r="L4" s="35" t="s">
        <v>118</v>
      </c>
      <c r="M4" s="35" t="s">
        <v>17</v>
      </c>
      <c r="N4" s="35" t="s">
        <v>17</v>
      </c>
    </row>
    <row r="5" spans="1:14" ht="50.5" customHeight="1">
      <c r="A5" s="32">
        <v>3</v>
      </c>
      <c r="B5" s="33">
        <v>44147</v>
      </c>
      <c r="C5" s="34" t="s">
        <v>119</v>
      </c>
      <c r="D5" s="35" t="s">
        <v>120</v>
      </c>
      <c r="E5" s="35" t="s">
        <v>121</v>
      </c>
      <c r="F5" s="34" t="s">
        <v>122</v>
      </c>
      <c r="G5" s="37">
        <v>16997123</v>
      </c>
      <c r="H5" s="37">
        <v>16997123</v>
      </c>
      <c r="I5" s="37">
        <f>H5*0.85</f>
        <v>14447554.549999999</v>
      </c>
      <c r="J5" s="37">
        <v>14447554.550000001</v>
      </c>
      <c r="K5" s="37">
        <f t="shared" si="0"/>
        <v>2549568.4499999993</v>
      </c>
      <c r="L5" s="35" t="s">
        <v>21</v>
      </c>
      <c r="M5" s="35" t="s">
        <v>34</v>
      </c>
      <c r="N5" s="35" t="s">
        <v>34</v>
      </c>
    </row>
    <row r="6" spans="1:14" ht="96" customHeight="1">
      <c r="A6" s="32">
        <v>4</v>
      </c>
      <c r="B6" s="33">
        <v>44148</v>
      </c>
      <c r="C6" s="34" t="s">
        <v>123</v>
      </c>
      <c r="D6" s="35" t="s">
        <v>40</v>
      </c>
      <c r="E6" s="35" t="s">
        <v>124</v>
      </c>
      <c r="F6" s="34" t="s">
        <v>125</v>
      </c>
      <c r="G6" s="37">
        <v>13510576.800000001</v>
      </c>
      <c r="H6" s="37">
        <v>13510576.800000001</v>
      </c>
      <c r="I6" s="37">
        <f>H6*0.85</f>
        <v>11483990.280000001</v>
      </c>
      <c r="J6" s="37">
        <v>11483990.279999999</v>
      </c>
      <c r="K6" s="37">
        <f t="shared" si="0"/>
        <v>2026586.5200000014</v>
      </c>
      <c r="L6" s="35" t="s">
        <v>33</v>
      </c>
      <c r="M6" s="35" t="s">
        <v>38</v>
      </c>
      <c r="N6" s="35" t="s">
        <v>38</v>
      </c>
    </row>
    <row r="7" spans="1:14" ht="57" customHeight="1">
      <c r="A7" s="32">
        <v>5</v>
      </c>
      <c r="B7" s="33">
        <v>44148</v>
      </c>
      <c r="C7" s="34" t="s">
        <v>126</v>
      </c>
      <c r="D7" s="35" t="s">
        <v>40</v>
      </c>
      <c r="E7" s="35" t="s">
        <v>127</v>
      </c>
      <c r="F7" s="38" t="s">
        <v>128</v>
      </c>
      <c r="G7" s="37">
        <v>15000000</v>
      </c>
      <c r="H7" s="37">
        <v>15000000</v>
      </c>
      <c r="I7" s="37">
        <v>12750000</v>
      </c>
      <c r="J7" s="37">
        <v>12750000</v>
      </c>
      <c r="K7" s="37">
        <f t="shared" si="0"/>
        <v>2250000</v>
      </c>
      <c r="L7" s="35" t="s">
        <v>59</v>
      </c>
      <c r="M7" s="35" t="s">
        <v>17</v>
      </c>
      <c r="N7" s="35" t="s">
        <v>44</v>
      </c>
    </row>
    <row r="8" spans="1:14" ht="38" customHeight="1">
      <c r="A8" s="32">
        <v>6</v>
      </c>
      <c r="B8" s="39">
        <v>44151</v>
      </c>
      <c r="C8" s="40" t="s">
        <v>129</v>
      </c>
      <c r="D8" s="35" t="s">
        <v>40</v>
      </c>
      <c r="E8" s="35" t="s">
        <v>130</v>
      </c>
      <c r="F8" s="38" t="s">
        <v>131</v>
      </c>
      <c r="G8" s="37">
        <v>8345200</v>
      </c>
      <c r="H8" s="37">
        <v>8345200</v>
      </c>
      <c r="I8" s="37">
        <v>7093420</v>
      </c>
      <c r="J8" s="36">
        <v>7093420</v>
      </c>
      <c r="K8" s="36">
        <f t="shared" si="0"/>
        <v>1251780</v>
      </c>
      <c r="L8" s="35" t="s">
        <v>43</v>
      </c>
      <c r="M8" s="35" t="s">
        <v>55</v>
      </c>
      <c r="N8" s="35" t="s">
        <v>55</v>
      </c>
    </row>
    <row r="9" spans="1:14" ht="40" customHeight="1">
      <c r="A9" s="32">
        <v>7</v>
      </c>
      <c r="B9" s="33">
        <v>44151</v>
      </c>
      <c r="C9" s="41" t="s">
        <v>132</v>
      </c>
      <c r="D9" s="35" t="s">
        <v>40</v>
      </c>
      <c r="E9" s="35" t="s">
        <v>133</v>
      </c>
      <c r="F9" s="42" t="s">
        <v>134</v>
      </c>
      <c r="G9" s="37">
        <v>15119961.57</v>
      </c>
      <c r="H9" s="37">
        <v>15119961.57</v>
      </c>
      <c r="I9" s="37">
        <f>H9*0.85</f>
        <v>12851967.3345</v>
      </c>
      <c r="J9" s="36">
        <v>12851967.33</v>
      </c>
      <c r="K9" s="36">
        <f t="shared" si="0"/>
        <v>2267994.2400000002</v>
      </c>
      <c r="L9" s="35" t="s">
        <v>79</v>
      </c>
      <c r="M9" s="35" t="s">
        <v>29</v>
      </c>
      <c r="N9" s="35" t="s">
        <v>69</v>
      </c>
    </row>
    <row r="10" spans="1:14" ht="58.5" customHeight="1"/>
    <row r="11" spans="1:14" ht="40.5" customHeight="1"/>
    <row r="12" spans="1:14" ht="52" customHeight="1"/>
    <row r="13" spans="1:14" ht="69" customHeight="1"/>
    <row r="14" spans="1:14" ht="53" customHeight="1"/>
    <row r="15" spans="1:14" ht="67" customHeight="1"/>
    <row r="16" spans="1:14" ht="65" customHeight="1"/>
    <row r="17" ht="66.5" customHeight="1"/>
    <row r="18" ht="40" customHeight="1"/>
    <row r="19" ht="67.5" customHeight="1"/>
    <row r="20" ht="55.5" customHeight="1"/>
    <row r="21" ht="53.5" customHeight="1"/>
    <row r="22" ht="49.5" customHeight="1"/>
    <row r="23" ht="52.5" customHeight="1"/>
    <row r="24" ht="57.5" customHeight="1"/>
    <row r="25" ht="87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9.1</vt:lpstr>
      <vt:lpstr>9.2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Ornat Sylwia</dc:creator>
  <cp:lastModifiedBy>Banachowicz Tomasz</cp:lastModifiedBy>
  <dcterms:created xsi:type="dcterms:W3CDTF">2020-11-19T10:27:57Z</dcterms:created>
  <dcterms:modified xsi:type="dcterms:W3CDTF">2020-11-20T15:06:04Z</dcterms:modified>
</cp:coreProperties>
</file>